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609274917\Desktop\"/>
    </mc:Choice>
  </mc:AlternateContent>
  <xr:revisionPtr revIDLastSave="0" documentId="13_ncr:1_{1E2828A2-C7A9-4593-887D-12EA78C7C40E}" xr6:coauthVersionLast="47" xr6:coauthVersionMax="47" xr10:uidLastSave="{00000000-0000-0000-0000-000000000000}"/>
  <bookViews>
    <workbookView xWindow="-27945" yWindow="840" windowWidth="26670" windowHeight="14475" xr2:uid="{5F0937F9-83BA-42C3-98C8-8A1A7A40D84F}"/>
  </bookViews>
  <sheets>
    <sheet name="Tundide ja EKAP jaotu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D28" i="1"/>
  <c r="E28" i="1"/>
  <c r="F28" i="1"/>
  <c r="C28" i="1"/>
  <c r="G17" i="1" l="1"/>
  <c r="D16" i="1"/>
  <c r="E16" i="1"/>
  <c r="F16" i="1"/>
  <c r="C16" i="1"/>
  <c r="G34" i="1"/>
  <c r="C10" i="1"/>
  <c r="G13" i="1"/>
  <c r="G12" i="1"/>
  <c r="G11" i="1"/>
  <c r="G18" i="1"/>
  <c r="G27" i="1"/>
  <c r="G26" i="1"/>
  <c r="F22" i="1"/>
  <c r="E22" i="1"/>
  <c r="D22" i="1"/>
  <c r="C22" i="1"/>
  <c r="E35" i="1"/>
  <c r="D35" i="1"/>
  <c r="G32" i="1"/>
  <c r="G29" i="1"/>
  <c r="G30" i="1"/>
  <c r="G33" i="1"/>
  <c r="G24" i="1"/>
  <c r="G25" i="1"/>
  <c r="G31" i="1"/>
  <c r="D10" i="1"/>
  <c r="G38" i="1"/>
  <c r="G23" i="1"/>
  <c r="G21" i="1"/>
  <c r="G15" i="1"/>
  <c r="G14" i="1"/>
  <c r="G22" i="1" l="1"/>
  <c r="G28" i="1"/>
  <c r="C35" i="1"/>
  <c r="G35" i="1" s="1"/>
  <c r="G16" i="1"/>
  <c r="G20" i="1"/>
  <c r="G19" i="1"/>
  <c r="G41" i="1" l="1"/>
</calcChain>
</file>

<file path=xl/sharedStrings.xml><?xml version="1.0" encoding="utf-8"?>
<sst xmlns="http://schemas.openxmlformats.org/spreadsheetml/2006/main" count="51" uniqueCount="49">
  <si>
    <t>Kolledž</t>
  </si>
  <si>
    <t>Õppekava</t>
  </si>
  <si>
    <t>Vanglaametnik</t>
  </si>
  <si>
    <t>moodulite rakenduskava rakendusplaan</t>
  </si>
  <si>
    <t>Õppevorm</t>
  </si>
  <si>
    <t>Õppeaasta</t>
  </si>
  <si>
    <t>Jrk nr</t>
  </si>
  <si>
    <t>Mooduli/teema nimetus</t>
  </si>
  <si>
    <t>1. kursus</t>
  </si>
  <si>
    <t>Õppe maht</t>
  </si>
  <si>
    <t>L</t>
  </si>
  <si>
    <t>S</t>
  </si>
  <si>
    <t>P</t>
  </si>
  <si>
    <t>I</t>
  </si>
  <si>
    <t>Kokku</t>
  </si>
  <si>
    <t>PÕHIÕPINGUD</t>
  </si>
  <si>
    <t>Alusõpingud</t>
  </si>
  <si>
    <t>Vangla roll ja vanglateenistus kui avaliku teenistuse eriliik</t>
  </si>
  <si>
    <t>Vanglateenistuse organisatsioonikultuur, kutse-eetika ja etikett</t>
  </si>
  <si>
    <t>Vaimse tervise ABC</t>
  </si>
  <si>
    <t>Arvutiõpetus ja dokumenditöö</t>
  </si>
  <si>
    <t>Tutvumispraktika</t>
  </si>
  <si>
    <t>Dünaamiline turvalisus</t>
  </si>
  <si>
    <t>inimõigused ja vangistusõiguse alused</t>
  </si>
  <si>
    <t>Järelevalvetoimingute teostamine</t>
  </si>
  <si>
    <r>
      <t xml:space="preserve">Suhtlemine ja konfliktide </t>
    </r>
    <r>
      <rPr>
        <i/>
        <sz val="11"/>
        <rFont val="Arial"/>
        <family val="2"/>
        <charset val="186"/>
      </rPr>
      <t>ennetamine</t>
    </r>
  </si>
  <si>
    <t>Vangistusõiguse rakendamine järelevalvetoimingutes</t>
  </si>
  <si>
    <t>Järelevalvetoimingud ja taktika</t>
  </si>
  <si>
    <t>Järelevalvealane vene keel</t>
  </si>
  <si>
    <t>Järelevalve praktika</t>
  </si>
  <si>
    <t>Erakorralised sündmused vanglas</t>
  </si>
  <si>
    <t>Vahetu sunni kasutamine</t>
  </si>
  <si>
    <t>Tulekahjudele reageerimine</t>
  </si>
  <si>
    <t>Erakorraliste olukordade lahendamine</t>
  </si>
  <si>
    <t>Esmaabi</t>
  </si>
  <si>
    <t>Erakorraliste sündmuste lahendamise praktika</t>
  </si>
  <si>
    <t>Taasühiskonnastamine</t>
  </si>
  <si>
    <t>Lõpueksam</t>
  </si>
  <si>
    <t>Vanglateenistuse kolledž</t>
  </si>
  <si>
    <t>Dünaamilise turvalisuse põhialused </t>
  </si>
  <si>
    <t>Järelevalve toimingud</t>
  </si>
  <si>
    <t>Väärtuspõhiselt ning eetiliselt töötamine</t>
  </si>
  <si>
    <t>koolipõhine statsionaarne</t>
  </si>
  <si>
    <t>Konfliktiolukordades suhtlemine</t>
  </si>
  <si>
    <t>Vangistuspsühholoogia alused</t>
  </si>
  <si>
    <t xml:space="preserve">Taasühiskonnastamine vanglas </t>
  </si>
  <si>
    <t>Motiveeriv intervjueerimine</t>
  </si>
  <si>
    <t>Taasühiskonnastamise praktika</t>
  </si>
  <si>
    <t>alates 2024/2025 vastuvõtust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</si>
</sst>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i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0" tint="-0.499984740745262"/>
      <name val="Arial"/>
      <family val="2"/>
      <charset val="186"/>
    </font>
    <font>
      <sz val="1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i/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0" tint="-0.499984740745262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11"/>
      <color theme="2" tint="-0.49998474074526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3" fillId="0" borderId="2" xfId="0" applyFont="1" applyBorder="1"/>
    <xf numFmtId="0" fontId="0" fillId="0" borderId="13" xfId="0" applyBorder="1"/>
    <xf numFmtId="0" fontId="3" fillId="0" borderId="0" xfId="0" applyFont="1"/>
    <xf numFmtId="0" fontId="4" fillId="0" borderId="1" xfId="0" applyFont="1" applyBorder="1"/>
    <xf numFmtId="0" fontId="6" fillId="0" borderId="11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justify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justify" vertical="top" wrapText="1"/>
    </xf>
    <xf numFmtId="164" fontId="6" fillId="4" borderId="9" xfId="0" applyNumberFormat="1" applyFont="1" applyFill="1" applyBorder="1" applyAlignment="1">
      <alignment horizontal="center" vertical="top" wrapText="1"/>
    </xf>
    <xf numFmtId="164" fontId="6" fillId="4" borderId="10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8" fillId="0" borderId="14" xfId="0" applyFont="1" applyBorder="1" applyAlignment="1">
      <alignment horizontal="center" vertical="top" wrapText="1"/>
    </xf>
    <xf numFmtId="0" fontId="0" fillId="0" borderId="14" xfId="0" applyBorder="1"/>
    <xf numFmtId="0" fontId="3" fillId="0" borderId="14" xfId="0" applyFont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top"/>
    </xf>
    <xf numFmtId="0" fontId="7" fillId="0" borderId="14" xfId="0" applyFont="1" applyBorder="1" applyAlignment="1">
      <alignment vertical="center" wrapText="1"/>
    </xf>
    <xf numFmtId="0" fontId="5" fillId="2" borderId="14" xfId="0" applyFont="1" applyFill="1" applyBorder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3" fillId="0" borderId="14" xfId="0" applyFont="1" applyBorder="1"/>
    <xf numFmtId="1" fontId="5" fillId="2" borderId="14" xfId="0" applyNumberFormat="1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164" fontId="14" fillId="3" borderId="14" xfId="0" applyNumberFormat="1" applyFont="1" applyFill="1" applyBorder="1" applyAlignment="1">
      <alignment horizontal="center" vertical="top"/>
    </xf>
    <xf numFmtId="0" fontId="13" fillId="3" borderId="14" xfId="0" applyFont="1" applyFill="1" applyBorder="1" applyAlignment="1">
      <alignment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0" borderId="14" xfId="0" applyFont="1" applyBorder="1"/>
    <xf numFmtId="1" fontId="5" fillId="2" borderId="14" xfId="0" applyNumberFormat="1" applyFont="1" applyFill="1" applyBorder="1" applyAlignment="1">
      <alignment vertical="top" wrapText="1"/>
    </xf>
    <xf numFmtId="164" fontId="5" fillId="2" borderId="14" xfId="0" applyNumberFormat="1" applyFont="1" applyFill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3" fillId="0" borderId="15" xfId="0" applyFont="1" applyBorder="1"/>
    <xf numFmtId="0" fontId="7" fillId="0" borderId="12" xfId="0" applyFont="1" applyBorder="1" applyAlignment="1">
      <alignment wrapText="1"/>
    </xf>
    <xf numFmtId="0" fontId="8" fillId="0" borderId="12" xfId="0" applyFont="1" applyBorder="1" applyAlignment="1">
      <alignment horizontal="center" vertical="top" wrapText="1"/>
    </xf>
    <xf numFmtId="164" fontId="9" fillId="3" borderId="12" xfId="0" applyNumberFormat="1" applyFont="1" applyFill="1" applyBorder="1" applyAlignment="1">
      <alignment horizontal="center" vertical="top"/>
    </xf>
    <xf numFmtId="0" fontId="7" fillId="0" borderId="16" xfId="0" applyFont="1" applyBorder="1" applyAlignment="1">
      <alignment wrapText="1"/>
    </xf>
    <xf numFmtId="0" fontId="8" fillId="0" borderId="16" xfId="0" applyFont="1" applyBorder="1" applyAlignment="1">
      <alignment horizontal="center" vertical="top" wrapText="1"/>
    </xf>
    <xf numFmtId="0" fontId="8" fillId="5" borderId="14" xfId="0" applyFont="1" applyFill="1" applyBorder="1" applyAlignment="1">
      <alignment horizontal="center" vertical="top" wrapText="1"/>
    </xf>
    <xf numFmtId="0" fontId="7" fillId="0" borderId="0" xfId="0" applyFont="1"/>
    <xf numFmtId="0" fontId="10" fillId="5" borderId="14" xfId="0" applyFont="1" applyFill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164" fontId="16" fillId="3" borderId="14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164" fontId="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164" fontId="10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164" fontId="9" fillId="3" borderId="19" xfId="0" applyNumberFormat="1" applyFont="1" applyFill="1" applyBorder="1" applyAlignment="1">
      <alignment horizontal="center" vertical="top"/>
    </xf>
    <xf numFmtId="164" fontId="9" fillId="3" borderId="10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0" xfId="0" applyFont="1" applyAlignment="1">
      <alignment vertical="top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dimension ref="A2:O41"/>
  <sheetViews>
    <sheetView tabSelected="1" zoomScaleNormal="100" workbookViewId="0">
      <selection activeCell="N8" sqref="N8"/>
    </sheetView>
  </sheetViews>
  <sheetFormatPr defaultRowHeight="15" x14ac:dyDescent="0.25"/>
  <cols>
    <col min="1" max="1" width="12.5703125" customWidth="1"/>
    <col min="2" max="2" width="46.140625" customWidth="1"/>
    <col min="3" max="3" width="3.5703125" customWidth="1"/>
    <col min="4" max="4" width="4.85546875" customWidth="1"/>
    <col min="5" max="5" width="5.140625" customWidth="1"/>
    <col min="6" max="6" width="4.85546875" customWidth="1"/>
    <col min="7" max="7" width="6.5703125" customWidth="1"/>
    <col min="8" max="8" width="4.140625" customWidth="1"/>
    <col min="9" max="9" width="3.5703125" customWidth="1"/>
    <col min="10" max="10" width="3.140625" customWidth="1"/>
    <col min="11" max="11" width="3.85546875" customWidth="1"/>
    <col min="12" max="12" width="5.85546875" customWidth="1"/>
  </cols>
  <sheetData>
    <row r="2" spans="1:15" x14ac:dyDescent="0.25">
      <c r="A2" s="6" t="s">
        <v>0</v>
      </c>
      <c r="B2" s="6" t="s">
        <v>38</v>
      </c>
      <c r="C2" s="1"/>
      <c r="D2" s="1"/>
      <c r="E2" s="1"/>
      <c r="F2" s="1"/>
      <c r="G2" s="1"/>
      <c r="H2" s="1"/>
    </row>
    <row r="3" spans="1:15" x14ac:dyDescent="0.25">
      <c r="A3" s="6" t="s">
        <v>1</v>
      </c>
      <c r="B3" s="6" t="s">
        <v>2</v>
      </c>
      <c r="C3" s="58" t="s">
        <v>3</v>
      </c>
      <c r="D3" s="58"/>
      <c r="E3" s="58"/>
      <c r="F3" s="58"/>
      <c r="G3" s="58"/>
      <c r="H3" s="58"/>
      <c r="I3" s="58"/>
      <c r="J3" s="58"/>
      <c r="K3" s="58"/>
      <c r="L3" s="58"/>
    </row>
    <row r="4" spans="1:15" x14ac:dyDescent="0.25">
      <c r="A4" s="6" t="s">
        <v>4</v>
      </c>
      <c r="B4" s="6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5" ht="15.75" thickBot="1" x14ac:dyDescent="0.3">
      <c r="A5" s="6" t="s">
        <v>5</v>
      </c>
      <c r="B5" s="7" t="s">
        <v>48</v>
      </c>
      <c r="C5" s="2"/>
      <c r="D5" s="2"/>
      <c r="E5" s="2"/>
      <c r="F5" s="2"/>
      <c r="G5" s="2"/>
      <c r="H5" s="1"/>
      <c r="N5" s="3"/>
      <c r="O5" s="1"/>
    </row>
    <row r="6" spans="1:15" ht="15.75" thickBot="1" x14ac:dyDescent="0.3">
      <c r="A6" s="59" t="s">
        <v>6</v>
      </c>
      <c r="B6" s="61" t="s">
        <v>7</v>
      </c>
      <c r="C6" s="63" t="s">
        <v>8</v>
      </c>
      <c r="D6" s="64"/>
      <c r="E6" s="64"/>
      <c r="F6" s="64"/>
      <c r="G6" s="65"/>
      <c r="H6" s="66"/>
      <c r="I6" s="66"/>
      <c r="J6" s="66"/>
      <c r="K6" s="66"/>
      <c r="L6" s="66"/>
      <c r="N6" s="3"/>
      <c r="O6" s="1"/>
    </row>
    <row r="7" spans="1:15" ht="15.75" thickBot="1" x14ac:dyDescent="0.3">
      <c r="A7" s="60"/>
      <c r="B7" s="62"/>
      <c r="C7" s="67" t="s">
        <v>9</v>
      </c>
      <c r="D7" s="68"/>
      <c r="E7" s="68"/>
      <c r="F7" s="68"/>
      <c r="G7" s="69"/>
      <c r="H7" s="70"/>
      <c r="I7" s="70"/>
      <c r="J7" s="70"/>
      <c r="K7" s="70"/>
      <c r="L7" s="70"/>
      <c r="N7" s="3"/>
      <c r="O7" s="1"/>
    </row>
    <row r="8" spans="1:15" x14ac:dyDescent="0.25">
      <c r="A8" s="60"/>
      <c r="B8" s="62"/>
      <c r="C8" s="8" t="s">
        <v>10</v>
      </c>
      <c r="D8" s="24" t="s">
        <v>11</v>
      </c>
      <c r="E8" s="24" t="s">
        <v>12</v>
      </c>
      <c r="F8" s="24" t="s">
        <v>13</v>
      </c>
      <c r="G8" s="55" t="s">
        <v>14</v>
      </c>
      <c r="H8" s="47"/>
      <c r="I8" s="47"/>
      <c r="J8" s="47"/>
      <c r="K8" s="47"/>
      <c r="L8" s="48"/>
    </row>
    <row r="9" spans="1:15" x14ac:dyDescent="0.25">
      <c r="A9" s="25"/>
      <c r="B9" s="21" t="s">
        <v>15</v>
      </c>
      <c r="C9" s="34"/>
      <c r="D9" s="34"/>
      <c r="E9" s="26"/>
      <c r="F9" s="26"/>
      <c r="G9" s="33"/>
      <c r="H9" s="49"/>
      <c r="I9" s="49"/>
      <c r="J9" s="49"/>
      <c r="K9" s="49"/>
      <c r="L9" s="49"/>
    </row>
    <row r="10" spans="1:15" x14ac:dyDescent="0.25">
      <c r="A10" s="25">
        <v>1</v>
      </c>
      <c r="B10" s="27" t="s">
        <v>16</v>
      </c>
      <c r="C10" s="28">
        <f>SUM(C11:C15)</f>
        <v>40</v>
      </c>
      <c r="D10" s="28">
        <f>SUM(D14:D15)</f>
        <v>0</v>
      </c>
      <c r="E10" s="28">
        <v>60</v>
      </c>
      <c r="F10" s="28">
        <v>30</v>
      </c>
      <c r="G10" s="29">
        <v>5</v>
      </c>
      <c r="H10" s="50"/>
      <c r="I10" s="50"/>
      <c r="J10" s="50"/>
      <c r="K10" s="50"/>
      <c r="L10" s="51"/>
    </row>
    <row r="11" spans="1:15" ht="28.5" x14ac:dyDescent="0.25">
      <c r="A11" s="25"/>
      <c r="B11" s="23" t="s">
        <v>17</v>
      </c>
      <c r="C11" s="16">
        <v>10</v>
      </c>
      <c r="D11" s="16"/>
      <c r="E11" s="16"/>
      <c r="F11" s="16">
        <v>4</v>
      </c>
      <c r="G11" s="19">
        <f t="shared" ref="G11:G13" si="0">SUM(C11:F11)/26</f>
        <v>0.53846153846153844</v>
      </c>
      <c r="H11" s="50"/>
      <c r="I11" s="50"/>
      <c r="J11" s="50"/>
      <c r="K11" s="50"/>
      <c r="L11" s="51"/>
    </row>
    <row r="12" spans="1:15" ht="28.5" x14ac:dyDescent="0.25">
      <c r="A12" s="25"/>
      <c r="B12" s="23" t="s">
        <v>18</v>
      </c>
      <c r="C12" s="16">
        <v>14</v>
      </c>
      <c r="D12" s="16"/>
      <c r="E12" s="16"/>
      <c r="F12" s="16">
        <v>2</v>
      </c>
      <c r="G12" s="19">
        <f t="shared" si="0"/>
        <v>0.61538461538461542</v>
      </c>
      <c r="H12" s="50"/>
      <c r="I12" s="50"/>
      <c r="J12" s="50"/>
      <c r="K12" s="50"/>
      <c r="L12" s="51"/>
    </row>
    <row r="13" spans="1:15" x14ac:dyDescent="0.25">
      <c r="A13" s="25"/>
      <c r="B13" s="23" t="s">
        <v>19</v>
      </c>
      <c r="C13" s="16">
        <v>10</v>
      </c>
      <c r="D13" s="16"/>
      <c r="E13" s="16"/>
      <c r="F13" s="16">
        <v>2</v>
      </c>
      <c r="G13" s="19">
        <f t="shared" si="0"/>
        <v>0.46153846153846156</v>
      </c>
      <c r="H13" s="50"/>
      <c r="I13" s="50"/>
      <c r="J13" s="50"/>
      <c r="K13" s="50"/>
      <c r="L13" s="51"/>
    </row>
    <row r="14" spans="1:15" x14ac:dyDescent="0.25">
      <c r="A14" s="25"/>
      <c r="B14" s="23" t="s">
        <v>20</v>
      </c>
      <c r="C14" s="16">
        <v>6</v>
      </c>
      <c r="D14" s="16"/>
      <c r="E14" s="16"/>
      <c r="F14" s="16">
        <v>4</v>
      </c>
      <c r="G14" s="19">
        <f t="shared" ref="G14:G38" si="1">SUM(C14:F14)/26</f>
        <v>0.38461538461538464</v>
      </c>
      <c r="H14" s="50"/>
      <c r="I14" s="50"/>
      <c r="J14" s="50"/>
      <c r="K14" s="50"/>
      <c r="L14" s="51"/>
    </row>
    <row r="15" spans="1:15" x14ac:dyDescent="0.25">
      <c r="A15" s="25"/>
      <c r="B15" s="23" t="s">
        <v>21</v>
      </c>
      <c r="C15" s="16"/>
      <c r="D15" s="16"/>
      <c r="E15" s="16">
        <v>78</v>
      </c>
      <c r="F15" s="16"/>
      <c r="G15" s="19">
        <f t="shared" si="1"/>
        <v>3</v>
      </c>
      <c r="H15" s="50"/>
      <c r="I15" s="50"/>
      <c r="J15" s="50"/>
      <c r="K15" s="50"/>
      <c r="L15" s="51"/>
    </row>
    <row r="16" spans="1:15" x14ac:dyDescent="0.25">
      <c r="A16" s="25">
        <v>2</v>
      </c>
      <c r="B16" s="22" t="s">
        <v>22</v>
      </c>
      <c r="C16" s="28">
        <f>SUM(C17:C21)</f>
        <v>21</v>
      </c>
      <c r="D16" s="28">
        <f t="shared" ref="D16:F16" si="2">SUM(D17:D21)</f>
        <v>40</v>
      </c>
      <c r="E16" s="28">
        <f t="shared" si="2"/>
        <v>20</v>
      </c>
      <c r="F16" s="28">
        <f t="shared" si="2"/>
        <v>24</v>
      </c>
      <c r="G16" s="29">
        <f t="shared" si="1"/>
        <v>4.0384615384615383</v>
      </c>
      <c r="H16" s="50"/>
      <c r="I16" s="50"/>
      <c r="J16" s="50"/>
      <c r="K16" s="50"/>
      <c r="L16" s="51"/>
    </row>
    <row r="17" spans="1:12" x14ac:dyDescent="0.25">
      <c r="A17" s="25"/>
      <c r="B17" s="43" t="s">
        <v>39</v>
      </c>
      <c r="C17" s="42">
        <v>4</v>
      </c>
      <c r="D17" s="42">
        <v>6</v>
      </c>
      <c r="E17" s="42"/>
      <c r="F17" s="42">
        <v>3</v>
      </c>
      <c r="G17" s="19">
        <f>SUM(C17:F17)/26</f>
        <v>0.5</v>
      </c>
      <c r="H17" s="50"/>
      <c r="I17" s="50"/>
      <c r="J17" s="50"/>
      <c r="K17" s="50"/>
      <c r="L17" s="51"/>
    </row>
    <row r="18" spans="1:12" x14ac:dyDescent="0.25">
      <c r="A18" s="25"/>
      <c r="B18" s="23" t="s">
        <v>23</v>
      </c>
      <c r="C18" s="16">
        <v>8</v>
      </c>
      <c r="D18" s="16">
        <v>8</v>
      </c>
      <c r="E18" s="16"/>
      <c r="F18" s="16">
        <v>2</v>
      </c>
      <c r="G18" s="19">
        <f>SUM(C18:F18)/26</f>
        <v>0.69230769230769229</v>
      </c>
      <c r="H18" s="50"/>
      <c r="I18" s="50"/>
      <c r="J18" s="50"/>
      <c r="K18" s="50"/>
      <c r="L18" s="51"/>
    </row>
    <row r="19" spans="1:12" x14ac:dyDescent="0.25">
      <c r="A19" s="25"/>
      <c r="B19" s="23" t="s">
        <v>40</v>
      </c>
      <c r="C19" s="16">
        <v>3</v>
      </c>
      <c r="D19" s="16">
        <v>18</v>
      </c>
      <c r="E19" s="16"/>
      <c r="F19" s="16">
        <v>6</v>
      </c>
      <c r="G19" s="19">
        <f t="shared" si="1"/>
        <v>1.0384615384615385</v>
      </c>
      <c r="H19" s="50"/>
      <c r="I19" s="50"/>
      <c r="J19" s="50"/>
      <c r="K19" s="50"/>
      <c r="L19" s="51"/>
    </row>
    <row r="20" spans="1:12" x14ac:dyDescent="0.25">
      <c r="A20" s="25"/>
      <c r="B20" s="23" t="s">
        <v>41</v>
      </c>
      <c r="C20" s="16">
        <v>6</v>
      </c>
      <c r="D20" s="16">
        <v>8</v>
      </c>
      <c r="E20" s="16"/>
      <c r="F20" s="16">
        <v>8</v>
      </c>
      <c r="G20" s="19">
        <f t="shared" si="1"/>
        <v>0.84615384615384615</v>
      </c>
      <c r="H20" s="50"/>
      <c r="I20" s="50"/>
      <c r="J20" s="50"/>
      <c r="K20" s="50"/>
      <c r="L20" s="51"/>
    </row>
    <row r="21" spans="1:12" x14ac:dyDescent="0.25">
      <c r="A21" s="25"/>
      <c r="B21" s="23" t="s">
        <v>31</v>
      </c>
      <c r="C21" s="16"/>
      <c r="D21" s="16"/>
      <c r="E21" s="42">
        <v>20</v>
      </c>
      <c r="F21" s="16">
        <v>5</v>
      </c>
      <c r="G21" s="19">
        <f t="shared" si="1"/>
        <v>0.96153846153846156</v>
      </c>
      <c r="H21" s="50"/>
      <c r="I21" s="50"/>
      <c r="J21" s="50"/>
      <c r="K21" s="50"/>
      <c r="L21" s="51"/>
    </row>
    <row r="22" spans="1:12" x14ac:dyDescent="0.25">
      <c r="A22" s="25">
        <v>3</v>
      </c>
      <c r="B22" s="22" t="s">
        <v>24</v>
      </c>
      <c r="C22" s="28">
        <f>SUM(C23:C27)</f>
        <v>40</v>
      </c>
      <c r="D22" s="28">
        <f>SUM(D23:D27)</f>
        <v>46</v>
      </c>
      <c r="E22" s="28">
        <f>SUM(E23:E27)</f>
        <v>64</v>
      </c>
      <c r="F22" s="28">
        <f>SUM(F23:F27)</f>
        <v>32</v>
      </c>
      <c r="G22" s="29">
        <f>SUM(C22:F22)/26</f>
        <v>7</v>
      </c>
      <c r="H22" s="50"/>
      <c r="I22" s="50"/>
      <c r="J22" s="50"/>
      <c r="K22" s="50"/>
      <c r="L22" s="51"/>
    </row>
    <row r="23" spans="1:12" x14ac:dyDescent="0.25">
      <c r="A23" s="25"/>
      <c r="B23" s="23" t="s">
        <v>25</v>
      </c>
      <c r="C23" s="16"/>
      <c r="D23" s="16">
        <v>24</v>
      </c>
      <c r="E23" s="45">
        <v>3</v>
      </c>
      <c r="F23" s="16">
        <v>10</v>
      </c>
      <c r="G23" s="19">
        <f>SUM(C23:F23)/26</f>
        <v>1.4230769230769231</v>
      </c>
      <c r="H23" s="50"/>
      <c r="I23" s="50"/>
      <c r="J23" s="50"/>
      <c r="K23" s="50"/>
      <c r="L23" s="51"/>
    </row>
    <row r="24" spans="1:12" ht="28.5" x14ac:dyDescent="0.25">
      <c r="A24" s="25"/>
      <c r="B24" s="23" t="s">
        <v>26</v>
      </c>
      <c r="C24" s="16">
        <v>6</v>
      </c>
      <c r="D24" s="16">
        <v>6</v>
      </c>
      <c r="E24" s="45">
        <v>2</v>
      </c>
      <c r="F24" s="16">
        <v>6</v>
      </c>
      <c r="G24" s="19">
        <f t="shared" ref="G24:G25" si="3">SUM(C24:F24)/26</f>
        <v>0.76923076923076927</v>
      </c>
      <c r="H24" s="50"/>
      <c r="I24" s="50"/>
      <c r="J24" s="50"/>
      <c r="K24" s="50"/>
      <c r="L24" s="51"/>
    </row>
    <row r="25" spans="1:12" x14ac:dyDescent="0.25">
      <c r="A25" s="25"/>
      <c r="B25" s="23" t="s">
        <v>27</v>
      </c>
      <c r="C25" s="16">
        <v>12</v>
      </c>
      <c r="D25" s="16"/>
      <c r="E25" s="45">
        <v>7</v>
      </c>
      <c r="F25" s="16">
        <v>6</v>
      </c>
      <c r="G25" s="19">
        <f t="shared" si="3"/>
        <v>0.96153846153846156</v>
      </c>
      <c r="H25" s="50"/>
      <c r="I25" s="50"/>
      <c r="J25" s="50"/>
      <c r="K25" s="50"/>
      <c r="L25" s="51"/>
    </row>
    <row r="26" spans="1:12" x14ac:dyDescent="0.25">
      <c r="A26" s="25"/>
      <c r="B26" s="23" t="s">
        <v>28</v>
      </c>
      <c r="C26" s="16">
        <v>22</v>
      </c>
      <c r="D26" s="16">
        <v>16</v>
      </c>
      <c r="E26" s="45"/>
      <c r="F26" s="16">
        <v>10</v>
      </c>
      <c r="G26" s="19">
        <f t="shared" ref="G26:G31" si="4">SUM(C26:F26)/26</f>
        <v>1.8461538461538463</v>
      </c>
      <c r="H26" s="50"/>
      <c r="I26" s="50"/>
      <c r="J26" s="50"/>
      <c r="K26" s="50"/>
      <c r="L26" s="51"/>
    </row>
    <row r="27" spans="1:12" x14ac:dyDescent="0.25">
      <c r="A27" s="25"/>
      <c r="B27" s="23" t="s">
        <v>29</v>
      </c>
      <c r="C27" s="35"/>
      <c r="D27" s="35"/>
      <c r="E27" s="45">
        <v>52</v>
      </c>
      <c r="F27" s="16"/>
      <c r="G27" s="19">
        <f t="shared" si="4"/>
        <v>2</v>
      </c>
      <c r="H27" s="50"/>
      <c r="I27" s="50"/>
      <c r="J27" s="50"/>
      <c r="K27" s="50"/>
      <c r="L27" s="51"/>
    </row>
    <row r="28" spans="1:12" x14ac:dyDescent="0.25">
      <c r="A28" s="25">
        <v>4</v>
      </c>
      <c r="B28" s="22" t="s">
        <v>30</v>
      </c>
      <c r="C28" s="28">
        <f>SUM(C29:C34)</f>
        <v>26</v>
      </c>
      <c r="D28" s="28">
        <f t="shared" ref="D28:F28" si="5">SUM(D29:D34)</f>
        <v>34</v>
      </c>
      <c r="E28" s="28">
        <f t="shared" si="5"/>
        <v>132</v>
      </c>
      <c r="F28" s="28">
        <f t="shared" si="5"/>
        <v>42</v>
      </c>
      <c r="G28" s="29">
        <f t="shared" si="4"/>
        <v>9</v>
      </c>
      <c r="H28" s="50"/>
      <c r="I28" s="50"/>
      <c r="J28" s="50"/>
      <c r="K28" s="50"/>
      <c r="L28" s="51"/>
    </row>
    <row r="29" spans="1:12" x14ac:dyDescent="0.25">
      <c r="A29" s="25"/>
      <c r="B29" s="23" t="s">
        <v>33</v>
      </c>
      <c r="C29" s="16">
        <v>16</v>
      </c>
      <c r="D29" s="16">
        <v>24</v>
      </c>
      <c r="E29" s="35"/>
      <c r="F29" s="16">
        <v>12</v>
      </c>
      <c r="G29" s="19">
        <f t="shared" si="4"/>
        <v>2</v>
      </c>
      <c r="H29" s="50"/>
      <c r="I29" s="50"/>
      <c r="J29" s="50"/>
      <c r="K29" s="50"/>
      <c r="L29" s="51"/>
    </row>
    <row r="30" spans="1:12" x14ac:dyDescent="0.25">
      <c r="A30" s="25"/>
      <c r="B30" s="23" t="s">
        <v>43</v>
      </c>
      <c r="C30" s="16">
        <v>10</v>
      </c>
      <c r="D30" s="16">
        <v>10</v>
      </c>
      <c r="E30" s="16"/>
      <c r="F30" s="16">
        <v>6</v>
      </c>
      <c r="G30" s="19">
        <f t="shared" si="4"/>
        <v>1</v>
      </c>
      <c r="H30" s="50"/>
      <c r="I30" s="50"/>
      <c r="J30" s="50"/>
      <c r="K30" s="50"/>
      <c r="L30" s="51"/>
    </row>
    <row r="31" spans="1:12" x14ac:dyDescent="0.25">
      <c r="A31" s="25"/>
      <c r="B31" s="23" t="s">
        <v>31</v>
      </c>
      <c r="C31" s="16"/>
      <c r="D31" s="16"/>
      <c r="E31" s="42">
        <v>64</v>
      </c>
      <c r="F31" s="42">
        <v>14</v>
      </c>
      <c r="G31" s="19">
        <f t="shared" si="4"/>
        <v>3</v>
      </c>
      <c r="H31" s="50"/>
      <c r="I31" s="50"/>
      <c r="J31" s="50"/>
      <c r="K31" s="50"/>
      <c r="L31" s="51"/>
    </row>
    <row r="32" spans="1:12" x14ac:dyDescent="0.25">
      <c r="A32" s="25"/>
      <c r="B32" s="23" t="s">
        <v>32</v>
      </c>
      <c r="C32" s="16"/>
      <c r="D32" s="16"/>
      <c r="E32" s="16">
        <v>8</v>
      </c>
      <c r="F32" s="16">
        <v>5</v>
      </c>
      <c r="G32" s="19">
        <f t="shared" ref="G32:G34" si="6">SUM(C32:F32)/26</f>
        <v>0.5</v>
      </c>
      <c r="H32" s="50"/>
      <c r="I32" s="50"/>
      <c r="J32" s="50"/>
      <c r="K32" s="50"/>
      <c r="L32" s="51"/>
    </row>
    <row r="33" spans="1:12" x14ac:dyDescent="0.25">
      <c r="A33" s="25"/>
      <c r="B33" s="23" t="s">
        <v>34</v>
      </c>
      <c r="C33" s="16"/>
      <c r="D33" s="16"/>
      <c r="E33" s="16">
        <v>8</v>
      </c>
      <c r="F33" s="16">
        <v>5</v>
      </c>
      <c r="G33" s="19">
        <f t="shared" si="6"/>
        <v>0.5</v>
      </c>
      <c r="H33" s="50"/>
      <c r="I33" s="50"/>
      <c r="J33" s="50"/>
      <c r="K33" s="50"/>
      <c r="L33" s="51"/>
    </row>
    <row r="34" spans="1:12" x14ac:dyDescent="0.25">
      <c r="A34" s="25"/>
      <c r="B34" s="23" t="s">
        <v>35</v>
      </c>
      <c r="C34" s="16"/>
      <c r="D34" s="16"/>
      <c r="E34" s="44">
        <v>52</v>
      </c>
      <c r="F34" s="44"/>
      <c r="G34" s="19">
        <f t="shared" si="6"/>
        <v>2</v>
      </c>
      <c r="H34" s="50"/>
      <c r="I34" s="50"/>
      <c r="J34" s="50"/>
      <c r="K34" s="50"/>
      <c r="L34" s="51"/>
    </row>
    <row r="35" spans="1:12" s="15" customFormat="1" x14ac:dyDescent="0.25">
      <c r="A35" s="32">
        <v>5</v>
      </c>
      <c r="B35" s="30" t="s">
        <v>36</v>
      </c>
      <c r="C35" s="31">
        <f>SUM(C36:C39)</f>
        <v>30</v>
      </c>
      <c r="D35" s="31">
        <f>SUM(D36:D39)</f>
        <v>24</v>
      </c>
      <c r="E35" s="31">
        <f>SUM(E36:E39)</f>
        <v>30</v>
      </c>
      <c r="F35" s="31">
        <f>SUM(F36:F39)</f>
        <v>20</v>
      </c>
      <c r="G35" s="46">
        <f>SUM(C35:F35)/26</f>
        <v>4</v>
      </c>
      <c r="H35" s="52"/>
      <c r="I35" s="52"/>
      <c r="J35" s="52"/>
      <c r="K35" s="52"/>
      <c r="L35" s="53"/>
    </row>
    <row r="36" spans="1:12" ht="14.25" customHeight="1" x14ac:dyDescent="0.25">
      <c r="A36" s="25"/>
      <c r="B36" s="20" t="s">
        <v>44</v>
      </c>
      <c r="C36" s="16">
        <v>20</v>
      </c>
      <c r="D36" s="16"/>
      <c r="E36" s="16"/>
      <c r="F36" s="16">
        <v>6</v>
      </c>
      <c r="G36" s="19">
        <v>1</v>
      </c>
      <c r="H36" s="50"/>
      <c r="I36" s="50"/>
      <c r="J36" s="50"/>
      <c r="K36" s="50"/>
      <c r="L36" s="51"/>
    </row>
    <row r="37" spans="1:12" x14ac:dyDescent="0.25">
      <c r="A37" s="17"/>
      <c r="B37" s="20" t="s">
        <v>45</v>
      </c>
      <c r="C37" s="18">
        <v>2</v>
      </c>
      <c r="D37" s="18">
        <v>8</v>
      </c>
      <c r="E37" s="18"/>
      <c r="F37" s="18">
        <v>3</v>
      </c>
      <c r="G37" s="19">
        <v>0.5</v>
      </c>
      <c r="L37" s="51"/>
    </row>
    <row r="38" spans="1:12" x14ac:dyDescent="0.25">
      <c r="A38" s="25"/>
      <c r="B38" s="37" t="s">
        <v>46</v>
      </c>
      <c r="C38" s="38">
        <v>8</v>
      </c>
      <c r="D38" s="38">
        <v>16</v>
      </c>
      <c r="E38" s="38">
        <v>4</v>
      </c>
      <c r="F38" s="38">
        <v>11</v>
      </c>
      <c r="G38" s="39">
        <f t="shared" si="1"/>
        <v>1.5</v>
      </c>
      <c r="H38" s="50"/>
      <c r="I38" s="50"/>
      <c r="J38" s="50"/>
      <c r="K38" s="50"/>
      <c r="L38" s="51"/>
    </row>
    <row r="39" spans="1:12" ht="15.75" thickBot="1" x14ac:dyDescent="0.3">
      <c r="A39" s="36"/>
      <c r="B39" s="40" t="s">
        <v>47</v>
      </c>
      <c r="C39" s="41"/>
      <c r="D39" s="41"/>
      <c r="E39" s="41">
        <v>26</v>
      </c>
      <c r="F39" s="41"/>
      <c r="G39" s="56">
        <v>1</v>
      </c>
      <c r="H39" s="50"/>
      <c r="I39" s="50"/>
      <c r="J39" s="50"/>
      <c r="K39" s="50"/>
      <c r="L39" s="51"/>
    </row>
    <row r="40" spans="1:12" ht="15.75" thickBot="1" x14ac:dyDescent="0.3">
      <c r="A40" s="4"/>
      <c r="B40" s="9" t="s">
        <v>37</v>
      </c>
      <c r="C40" s="10"/>
      <c r="D40" s="11"/>
      <c r="E40" s="11"/>
      <c r="F40" s="11">
        <v>26</v>
      </c>
      <c r="G40" s="57">
        <v>1</v>
      </c>
      <c r="H40" s="54"/>
      <c r="I40" s="54"/>
      <c r="J40" s="54"/>
      <c r="K40" s="54"/>
      <c r="L40" s="51"/>
    </row>
    <row r="41" spans="1:12" ht="15.75" thickBot="1" x14ac:dyDescent="0.3">
      <c r="A41" s="5"/>
      <c r="B41" s="12" t="s">
        <v>14</v>
      </c>
      <c r="C41" s="13"/>
      <c r="D41" s="14"/>
      <c r="E41" s="14"/>
      <c r="F41" s="14"/>
      <c r="G41" s="57">
        <f>SUM(G10,G16,G22,G28,G35,G40)</f>
        <v>30.03846153846154</v>
      </c>
      <c r="H41" s="54"/>
      <c r="I41" s="54"/>
      <c r="J41" s="54"/>
      <c r="K41" s="54"/>
      <c r="L41" s="51"/>
    </row>
  </sheetData>
  <mergeCells count="7">
    <mergeCell ref="C3:L3"/>
    <mergeCell ref="A6:A8"/>
    <mergeCell ref="B6:B8"/>
    <mergeCell ref="C6:G6"/>
    <mergeCell ref="H6:L6"/>
    <mergeCell ref="C7:G7"/>
    <mergeCell ref="H7:L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6289E64A54A9498801D487D036847C" ma:contentTypeVersion="4" ma:contentTypeDescription="Loo uus dokument" ma:contentTypeScope="" ma:versionID="5e340b7d7de01901d1c417b3a70155bd">
  <xsd:schema xmlns:xsd="http://www.w3.org/2001/XMLSchema" xmlns:xs="http://www.w3.org/2001/XMLSchema" xmlns:p="http://schemas.microsoft.com/office/2006/metadata/properties" xmlns:ns2="5c4af819-7242-41d1-b418-378328f3e55c" targetNamespace="http://schemas.microsoft.com/office/2006/metadata/properties" ma:root="true" ma:fieldsID="316bc4d1a794451b9d9e97c446333f74" ns2:_="">
    <xsd:import namespace="5c4af819-7242-41d1-b418-378328f3e5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af819-7242-41d1-b418-378328f3e5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B4D72C-48A5-48CF-8301-9886A776822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c4af819-7242-41d1-b418-378328f3e55c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9EE4ED5-A905-4159-AADA-A3B955C5D9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80C9E-CCAE-4C32-B473-D69CF4B7B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4af819-7242-41d1-b418-378328f3e5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Tundide ja EKAP jaotus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Anu Kose</dc:creator>
  <cp:keywords/>
  <dc:description/>
  <cp:lastModifiedBy>Anni Viirmets</cp:lastModifiedBy>
  <cp:revision/>
  <cp:lastPrinted>2024-01-30T15:14:42Z</cp:lastPrinted>
  <dcterms:created xsi:type="dcterms:W3CDTF">2023-01-16T17:42:02Z</dcterms:created>
  <dcterms:modified xsi:type="dcterms:W3CDTF">2024-05-17T09:49:57Z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0x010100446289E64A54A9498801D487D036847C</vt:lpwstr>
  </property>
</Properties>
</file>